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71441716-A345-49CA-99AE-C09C384381DD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4" l="1"/>
  <c r="E20" i="4"/>
  <c r="H18" i="4"/>
  <c r="H20" i="4" s="1"/>
  <c r="G20" i="4" s="1"/>
  <c r="E11" i="3"/>
  <c r="H17" i="4"/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F11" i="3"/>
  <c r="H12" i="4" l="1"/>
  <c r="H10" i="4"/>
  <c r="H9" i="4"/>
  <c r="G8" i="3" l="1"/>
  <c r="G7" i="3"/>
  <c r="G6" i="3"/>
</calcChain>
</file>

<file path=xl/sharedStrings.xml><?xml version="1.0" encoding="utf-8"?>
<sst xmlns="http://schemas.openxmlformats.org/spreadsheetml/2006/main" count="1050" uniqueCount="145">
  <si>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</si>
  <si>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</si>
  <si>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</si>
  <si>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</si>
  <si>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</si>
  <si>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</si>
  <si>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</si>
  <si>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</si>
  <si>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</si>
  <si>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</si>
  <si>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</si>
  <si>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</si>
  <si>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</si>
  <si>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</si>
  <si>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</si>
  <si>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</si>
  <si>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</si>
  <si>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</si>
  <si>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</si>
  <si>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</si>
  <si>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</si>
  <si>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</si>
  <si>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</si>
  <si>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</si>
  <si>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</si>
  <si>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</si>
  <si>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</si>
  <si>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</si>
  <si>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</si>
  <si>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</si>
  <si>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</si>
  <si>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</si>
  <si>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</si>
  <si>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</si>
  <si>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</si>
  <si>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</si>
  <si>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</si>
  <si>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</si>
  <si>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</si>
  <si>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</si>
  <si>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</si>
  <si>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</si>
  <si>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</si>
  <si>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</si>
  <si>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</si>
  <si>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</si>
  <si>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</si>
  <si>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</si>
  <si>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</si>
  <si>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</si>
  <si>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</si>
  <si>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Purchases of its own shares between 19/02/24 and 23/02/24</t>
  </si>
  <si>
    <t>19.-23.02.2024</t>
  </si>
  <si>
    <t>Woche 8</t>
  </si>
  <si>
    <t>OD_7qqPyfH-00</t>
  </si>
  <si>
    <t>OD_7qqPyfI-00</t>
  </si>
  <si>
    <t>OD_7qqPyfI-02</t>
  </si>
  <si>
    <t>OD_7qqPyfI-04</t>
  </si>
  <si>
    <t>OD_7qqPyfJ-01</t>
  </si>
  <si>
    <t>OD_7qqPyfJ-03</t>
  </si>
  <si>
    <t>OD_7qqaQjY-00</t>
  </si>
  <si>
    <t>OD_7qqxwqf-00</t>
  </si>
  <si>
    <t>OD_7qrANU0-00</t>
  </si>
  <si>
    <t>OD_7qrXhc9-00</t>
  </si>
  <si>
    <t>OD_7qrXhlq-00</t>
  </si>
  <si>
    <t>OD_7qrXhmO-00</t>
  </si>
  <si>
    <t>OD_7qrXhmP-00</t>
  </si>
  <si>
    <t>OD_7qrXhmX-00</t>
  </si>
  <si>
    <t>OD_7qrXhmf-00</t>
  </si>
  <si>
    <t>OD_7qrhc6m-00</t>
  </si>
  <si>
    <t>OD_7qvf4q1-00</t>
  </si>
  <si>
    <t>OD_7qvf4q1-02</t>
  </si>
  <si>
    <t>OD_7qvf4q9-00</t>
  </si>
  <si>
    <t>OD_7qvhrEB-00</t>
  </si>
  <si>
    <t>OD_7qw018g-00</t>
  </si>
  <si>
    <t>OD_7qwRLQ7-00</t>
  </si>
  <si>
    <t>OD_7qwRLQH-00</t>
  </si>
  <si>
    <t>OD_7qwRLQI-00</t>
  </si>
  <si>
    <t>OD_7qwRLQJ-00</t>
  </si>
  <si>
    <t>OD_7qwRLwr-00</t>
  </si>
  <si>
    <t>OD_7qwRMCR-00</t>
  </si>
  <si>
    <t>OD_7qwRMCR-02</t>
  </si>
  <si>
    <t>OD_7qxIghn-00</t>
  </si>
  <si>
    <t>OD_7qxIgxy-00</t>
  </si>
  <si>
    <t>OD_7qxVBbg-01</t>
  </si>
  <si>
    <t>OD_7qxVBbg-03</t>
  </si>
  <si>
    <t>OD_7r1TTZb-00</t>
  </si>
  <si>
    <t>OD_7r2FscV-00</t>
  </si>
  <si>
    <t>OD_7r2Fsso-00</t>
  </si>
  <si>
    <t>OD_7r2Ft8n-00</t>
  </si>
  <si>
    <t>OD_7r2FtOU-00</t>
  </si>
  <si>
    <t>OD_7r2Ftul-00</t>
  </si>
  <si>
    <t>OD_7r2GBZx-00</t>
  </si>
  <si>
    <t>OD_7r2GBZx-02</t>
  </si>
  <si>
    <t>OD_7r2WS5L-00</t>
  </si>
  <si>
    <t>OD_7r2q4d6-00</t>
  </si>
  <si>
    <t>OD_7r2zlHq-00</t>
  </si>
  <si>
    <t>OD_7r3Ami1-00</t>
  </si>
  <si>
    <t>OD_7r3IsGm-00</t>
  </si>
  <si>
    <t>OD_7r3JQRg-02</t>
  </si>
  <si>
    <t>OD_7r3JQmv-00</t>
  </si>
  <si>
    <t>OD_7r3JQmw-00</t>
  </si>
  <si>
    <t>OD_7r8FiL4-00</t>
  </si>
  <si>
    <t>OD_7r8N0kB-00</t>
  </si>
  <si>
    <t>OD_7r8ZzkA-00</t>
  </si>
  <si>
    <t>OD_7r8a7BE-00</t>
  </si>
  <si>
    <t>OD_7r8a7R2-00</t>
  </si>
  <si>
    <t>OD_7r8a7h5-00</t>
  </si>
  <si>
    <t>OD_7r8bqHe-01</t>
  </si>
  <si>
    <t>OD_7r8bqIv-00</t>
  </si>
  <si>
    <t>OD_7r8bqMU-00</t>
  </si>
  <si>
    <t>OD_7r8brkT-00</t>
  </si>
  <si>
    <t>OD_7r8kX7F-00</t>
  </si>
  <si>
    <t>OD_7r8pWwx-00</t>
  </si>
  <si>
    <t>OD_7r8sWTI-00</t>
  </si>
  <si>
    <t>OD_7r8zCKD-00</t>
  </si>
  <si>
    <t>OD_7r96mot-00</t>
  </si>
  <si>
    <t>OD_7r96mp1-00</t>
  </si>
  <si>
    <t>OD_7rD7m4r-00</t>
  </si>
  <si>
    <t>OD_7rDI2up-00</t>
  </si>
  <si>
    <t>OD_7rDxvcw-00</t>
  </si>
  <si>
    <t>OD_7rE32f7-00</t>
  </si>
  <si>
    <t>OD_7rEl3bp-00</t>
  </si>
  <si>
    <t>OD_7rEn78v-00</t>
  </si>
  <si>
    <t>OD_7rEoh1W-00</t>
  </si>
  <si>
    <t>OD_7rEohDY-00</t>
  </si>
  <si>
    <t>OD_7rEru87-00</t>
  </si>
  <si>
    <t>OD_7rEsj9I-00</t>
  </si>
  <si>
    <t>OD_7rEsowc-00</t>
  </si>
  <si>
    <t>OD_7rEtQ8t-00</t>
  </si>
  <si>
    <t>OD_7rEueXg-00</t>
  </si>
  <si>
    <t>OD_7rEvZ3H-00</t>
  </si>
  <si>
    <t>OD_7rEwq8X-00</t>
  </si>
  <si>
    <t>OD_7rEyZES-00</t>
  </si>
  <si>
    <t>OD_7rEyZL5-00</t>
  </si>
  <si>
    <t>OD_7rF2qRY-00</t>
  </si>
  <si>
    <t>OD_7rF2qRZ-00</t>
  </si>
  <si>
    <t>OD_7rF2qS3-00</t>
  </si>
  <si>
    <t>OD_7rF2qSX-00</t>
  </si>
  <si>
    <t>OD_7rF2qSh-00</t>
  </si>
  <si>
    <t>OD_7rF2qhm-00</t>
  </si>
  <si>
    <t>OD_7rF6sAq-00</t>
  </si>
  <si>
    <t>OD_7rF6sAs-00</t>
  </si>
  <si>
    <t>OD_7rF6sAs-02</t>
  </si>
  <si>
    <t>OD_7rF6sQp-00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</si>
</sst>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topLeftCell="A2" workbookViewId="0">
      <selection activeCell="M11" sqref="M11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45341</v>
      </c>
      <c r="D6" s="9" t="s">
        <v>21</v>
      </c>
      <c r="E6" s="12">
        <v>2729</v>
      </c>
      <c r="F6" s="13">
        <v>18.727585000000001</v>
      </c>
      <c r="G6" s="14">
        <f>SUM(E6*F6)</f>
        <v>51107.579465000003</v>
      </c>
      <c r="H6" s="48">
        <f>ROUND(E6*F6,2)</f>
        <v>51107.58</v>
      </c>
      <c r="I6" s="33">
        <v>3.5689849013106363E-5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45342</v>
      </c>
      <c r="D7" s="9" t="s">
        <v>21</v>
      </c>
      <c r="E7" s="12">
        <v>3000</v>
      </c>
      <c r="F7" s="13">
        <v>18.829032999999999</v>
      </c>
      <c r="G7" s="14">
        <f>SUM(E7*F7)</f>
        <v>56487.098999999995</v>
      </c>
      <c r="H7" s="48">
        <f t="shared" ref="H7:H10" si="0">ROUND(E7*F7,2)</f>
        <v>56487.1</v>
      </c>
      <c r="I7" s="33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45343</v>
      </c>
      <c r="D8" s="9" t="s">
        <v>21</v>
      </c>
      <c r="E8" s="12">
        <v>3000</v>
      </c>
      <c r="F8" s="13">
        <v>18.979707000000001</v>
      </c>
      <c r="G8" s="14">
        <f>SUM(E8*F8)</f>
        <v>56939.121000000006</v>
      </c>
      <c r="H8" s="48">
        <f t="shared" si="0"/>
        <v>56939.12</v>
      </c>
      <c r="I8" s="33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45344</v>
      </c>
      <c r="D9" s="9" t="s">
        <v>21</v>
      </c>
      <c r="E9" s="12">
        <v>3000</v>
      </c>
      <c r="F9" s="13">
        <v>18.981079999999999</v>
      </c>
      <c r="G9" s="14"/>
      <c r="H9" s="48">
        <f t="shared" si="0"/>
        <v>56943.24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45345</v>
      </c>
      <c r="D10" s="9" t="s">
        <v>21</v>
      </c>
      <c r="E10" s="12">
        <v>2634</v>
      </c>
      <c r="F10" s="13">
        <v>18.963736000000001</v>
      </c>
      <c r="G10" s="14"/>
      <c r="H10" s="48">
        <f t="shared" si="0"/>
        <v>49950.48</v>
      </c>
      <c r="I10" s="33">
        <v>3.8619319947124618E-5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14363</v>
      </c>
      <c r="F11" s="32">
        <f>SUMPRODUCT(E6:E10,F6:F10)/E11</f>
        <v>18.897689903850171</v>
      </c>
      <c r="G11" s="20"/>
      <c r="H11" s="49">
        <f>SUM(H6:H10)</f>
        <v>271427.51999999996</v>
      </c>
      <c r="I11" s="34">
        <f>SUM(I6:I10)</f>
        <v>1.9201112613060741E-4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45341.503668981481</v>
      </c>
      <c r="F15" s="4" t="s">
        <v>21</v>
      </c>
      <c r="G15" s="4"/>
      <c r="H15" s="6">
        <v>18.78</v>
      </c>
      <c r="I15" s="4" t="s">
        <v>0</v>
      </c>
      <c r="J15" s="7">
        <v>5</v>
      </c>
      <c r="K15" s="4" t="s">
        <v>18</v>
      </c>
      <c r="L15" s="4" t="s">
        <v>54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45341.503668981481</v>
      </c>
      <c r="F16" s="4" t="s">
        <v>21</v>
      </c>
      <c r="G16" s="4"/>
      <c r="H16" s="6">
        <v>18.78</v>
      </c>
      <c r="I16" s="4" t="s">
        <v>0</v>
      </c>
      <c r="J16" s="7">
        <v>168</v>
      </c>
      <c r="K16" s="4" t="s">
        <v>18</v>
      </c>
      <c r="L16" s="4" t="s">
        <v>55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45341.503668981481</v>
      </c>
      <c r="F17" s="4" t="s">
        <v>21</v>
      </c>
      <c r="G17" s="4"/>
      <c r="H17" s="6">
        <v>18.78</v>
      </c>
      <c r="I17" s="4" t="s">
        <v>0</v>
      </c>
      <c r="J17" s="7">
        <v>32</v>
      </c>
      <c r="K17" s="4" t="s">
        <v>18</v>
      </c>
      <c r="L17" s="4" t="s">
        <v>56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45341.503668981481</v>
      </c>
      <c r="F18" s="4" t="s">
        <v>21</v>
      </c>
      <c r="G18" s="4"/>
      <c r="H18" s="6">
        <v>18.78</v>
      </c>
      <c r="I18" s="4" t="s">
        <v>0</v>
      </c>
      <c r="J18" s="7">
        <v>1032</v>
      </c>
      <c r="K18" s="4" t="s">
        <v>18</v>
      </c>
      <c r="L18" s="4" t="s">
        <v>57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45341.503668981481</v>
      </c>
      <c r="F19" s="4" t="s">
        <v>21</v>
      </c>
      <c r="G19" s="4"/>
      <c r="H19" s="6">
        <v>18.78</v>
      </c>
      <c r="I19" s="4" t="s">
        <v>0</v>
      </c>
      <c r="J19" s="7">
        <v>41</v>
      </c>
      <c r="K19" s="4" t="s">
        <v>18</v>
      </c>
      <c r="L19" s="4" t="s">
        <v>58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45341.503668981481</v>
      </c>
      <c r="F20" s="4" t="s">
        <v>21</v>
      </c>
      <c r="G20" s="4"/>
      <c r="H20" s="6">
        <v>18.78</v>
      </c>
      <c r="I20" s="4" t="s">
        <v>0</v>
      </c>
      <c r="J20" s="7">
        <v>64</v>
      </c>
      <c r="K20" s="4" t="s">
        <v>18</v>
      </c>
      <c r="L20" s="4" t="s">
        <v>59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45341.532500000001</v>
      </c>
      <c r="F21" s="4" t="s">
        <v>21</v>
      </c>
      <c r="G21" s="4"/>
      <c r="H21" s="6">
        <v>18.66</v>
      </c>
      <c r="I21" s="4" t="s">
        <v>0</v>
      </c>
      <c r="J21" s="7">
        <v>317</v>
      </c>
      <c r="K21" s="4" t="s">
        <v>18</v>
      </c>
      <c r="L21" s="4" t="s">
        <v>60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45341.597372685188</v>
      </c>
      <c r="F22" s="4" t="s">
        <v>21</v>
      </c>
      <c r="G22" s="4"/>
      <c r="H22" s="6">
        <v>18.68</v>
      </c>
      <c r="I22" s="4" t="s">
        <v>0</v>
      </c>
      <c r="J22" s="7">
        <v>281</v>
      </c>
      <c r="K22" s="4" t="s">
        <v>18</v>
      </c>
      <c r="L22" s="4" t="s">
        <v>61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45341.631655092591</v>
      </c>
      <c r="F23" s="4" t="s">
        <v>21</v>
      </c>
      <c r="G23" s="4"/>
      <c r="H23" s="6">
        <v>18.68</v>
      </c>
      <c r="I23" s="4" t="s">
        <v>0</v>
      </c>
      <c r="J23" s="7">
        <v>5</v>
      </c>
      <c r="K23" s="4" t="s">
        <v>18</v>
      </c>
      <c r="L23" s="4" t="s">
        <v>62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45341.69599537037</v>
      </c>
      <c r="F24" s="4" t="s">
        <v>21</v>
      </c>
      <c r="G24" s="4"/>
      <c r="H24" s="6">
        <v>18.68</v>
      </c>
      <c r="I24" s="4" t="s">
        <v>0</v>
      </c>
      <c r="J24" s="7">
        <v>277</v>
      </c>
      <c r="K24" s="4" t="s">
        <v>18</v>
      </c>
      <c r="L24" s="4" t="s">
        <v>63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45341.696006944447</v>
      </c>
      <c r="F25" s="4" t="s">
        <v>21</v>
      </c>
      <c r="G25" s="4"/>
      <c r="H25" s="6">
        <v>18.68</v>
      </c>
      <c r="I25" s="4" t="s">
        <v>0</v>
      </c>
      <c r="J25" s="7">
        <v>8</v>
      </c>
      <c r="K25" s="4" t="s">
        <v>18</v>
      </c>
      <c r="L25" s="4" t="s">
        <v>64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45341.696006944447</v>
      </c>
      <c r="F26" s="4" t="s">
        <v>21</v>
      </c>
      <c r="G26" s="4"/>
      <c r="H26" s="6">
        <v>18.68</v>
      </c>
      <c r="I26" s="4" t="s">
        <v>0</v>
      </c>
      <c r="J26" s="7">
        <v>67</v>
      </c>
      <c r="K26" s="4" t="s">
        <v>18</v>
      </c>
      <c r="L26" s="4" t="s">
        <v>65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45341.696006944447</v>
      </c>
      <c r="F27" s="4" t="s">
        <v>21</v>
      </c>
      <c r="G27" s="4"/>
      <c r="H27" s="6">
        <v>18.68</v>
      </c>
      <c r="I27" s="4" t="s">
        <v>0</v>
      </c>
      <c r="J27" s="7">
        <v>33</v>
      </c>
      <c r="K27" s="4" t="s">
        <v>18</v>
      </c>
      <c r="L27" s="4" t="s">
        <v>66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45341.696006944447</v>
      </c>
      <c r="F28" s="4" t="s">
        <v>21</v>
      </c>
      <c r="G28" s="4"/>
      <c r="H28" s="6">
        <v>18.68</v>
      </c>
      <c r="I28" s="4" t="s">
        <v>0</v>
      </c>
      <c r="J28" s="7">
        <v>291</v>
      </c>
      <c r="K28" s="4" t="s">
        <v>18</v>
      </c>
      <c r="L28" s="4" t="s">
        <v>67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45341.696006944447</v>
      </c>
      <c r="F29" s="4" t="s">
        <v>21</v>
      </c>
      <c r="G29" s="4"/>
      <c r="H29" s="6">
        <v>18.68</v>
      </c>
      <c r="I29" s="4" t="s">
        <v>0</v>
      </c>
      <c r="J29" s="7">
        <v>8</v>
      </c>
      <c r="K29" s="4" t="s">
        <v>18</v>
      </c>
      <c r="L29" s="4" t="s">
        <v>68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45341.723333333335</v>
      </c>
      <c r="F30" s="4" t="s">
        <v>21</v>
      </c>
      <c r="G30" s="4"/>
      <c r="H30" s="6">
        <v>18.7</v>
      </c>
      <c r="I30" s="4" t="s">
        <v>0</v>
      </c>
      <c r="J30" s="7">
        <v>100</v>
      </c>
      <c r="K30" s="4" t="s">
        <v>18</v>
      </c>
      <c r="L30" s="4" t="s">
        <v>69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45342.40042824074</v>
      </c>
      <c r="F31" s="4" t="s">
        <v>21</v>
      </c>
      <c r="G31" s="4"/>
      <c r="H31" s="6">
        <v>18.7</v>
      </c>
      <c r="I31" s="4" t="s">
        <v>0</v>
      </c>
      <c r="J31" s="7">
        <v>108</v>
      </c>
      <c r="K31" s="4" t="s">
        <v>18</v>
      </c>
      <c r="L31" s="4" t="s">
        <v>70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45342.40042824074</v>
      </c>
      <c r="F32" s="4" t="s">
        <v>21</v>
      </c>
      <c r="G32" s="4"/>
      <c r="H32" s="6">
        <v>18.7</v>
      </c>
      <c r="I32" s="4" t="s">
        <v>0</v>
      </c>
      <c r="J32" s="7">
        <v>46</v>
      </c>
      <c r="K32" s="4" t="s">
        <v>18</v>
      </c>
      <c r="L32" s="4" t="s">
        <v>71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45342.40042824074</v>
      </c>
      <c r="F33" s="4" t="s">
        <v>21</v>
      </c>
      <c r="G33" s="4"/>
      <c r="H33" s="6">
        <v>18.7</v>
      </c>
      <c r="I33" s="4" t="s">
        <v>0</v>
      </c>
      <c r="J33" s="7">
        <v>145</v>
      </c>
      <c r="K33" s="4" t="s">
        <v>18</v>
      </c>
      <c r="L33" s="4" t="s">
        <v>72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45342.408101851855</v>
      </c>
      <c r="F34" s="4" t="s">
        <v>21</v>
      </c>
      <c r="G34" s="4"/>
      <c r="H34" s="6">
        <v>18.68</v>
      </c>
      <c r="I34" s="4" t="s">
        <v>0</v>
      </c>
      <c r="J34" s="7">
        <v>57</v>
      </c>
      <c r="K34" s="4" t="s">
        <v>18</v>
      </c>
      <c r="L34" s="4" t="s">
        <v>73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45342.458194444444</v>
      </c>
      <c r="F35" s="4" t="s">
        <v>21</v>
      </c>
      <c r="G35" s="4"/>
      <c r="H35" s="6">
        <v>18.82</v>
      </c>
      <c r="I35" s="4" t="s">
        <v>0</v>
      </c>
      <c r="J35" s="7">
        <v>246</v>
      </c>
      <c r="K35" s="4" t="s">
        <v>18</v>
      </c>
      <c r="L35" s="4" t="s">
        <v>74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45342.533576388887</v>
      </c>
      <c r="F36" s="4" t="s">
        <v>21</v>
      </c>
      <c r="G36" s="4"/>
      <c r="H36" s="6">
        <v>18.88</v>
      </c>
      <c r="I36" s="4" t="s">
        <v>0</v>
      </c>
      <c r="J36" s="7">
        <v>108</v>
      </c>
      <c r="K36" s="4" t="s">
        <v>18</v>
      </c>
      <c r="L36" s="4" t="s">
        <v>75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45342.533576388887</v>
      </c>
      <c r="F37" s="4" t="s">
        <v>21</v>
      </c>
      <c r="G37" s="4"/>
      <c r="H37" s="6">
        <v>18.88</v>
      </c>
      <c r="I37" s="4" t="s">
        <v>0</v>
      </c>
      <c r="J37" s="7">
        <v>15</v>
      </c>
      <c r="K37" s="4" t="s">
        <v>18</v>
      </c>
      <c r="L37" s="4" t="s">
        <v>76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45342.533576388887</v>
      </c>
      <c r="F38" s="4" t="s">
        <v>21</v>
      </c>
      <c r="G38" s="4"/>
      <c r="H38" s="6">
        <v>18.88</v>
      </c>
      <c r="I38" s="4" t="s">
        <v>0</v>
      </c>
      <c r="J38" s="7">
        <v>17</v>
      </c>
      <c r="K38" s="4" t="s">
        <v>18</v>
      </c>
      <c r="L38" s="4" t="s">
        <v>77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45342.533576388887</v>
      </c>
      <c r="F39" s="4" t="s">
        <v>21</v>
      </c>
      <c r="G39" s="4"/>
      <c r="H39" s="6">
        <v>18.88</v>
      </c>
      <c r="I39" s="4" t="s">
        <v>0</v>
      </c>
      <c r="J39" s="7">
        <v>1</v>
      </c>
      <c r="K39" s="4" t="s">
        <v>18</v>
      </c>
      <c r="L39" s="4" t="s">
        <v>78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45342.533599537041</v>
      </c>
      <c r="F40" s="4" t="s">
        <v>21</v>
      </c>
      <c r="G40" s="4"/>
      <c r="H40" s="6">
        <v>18.88</v>
      </c>
      <c r="I40" s="4" t="s">
        <v>0</v>
      </c>
      <c r="J40" s="7">
        <v>147</v>
      </c>
      <c r="K40" s="4" t="s">
        <v>18</v>
      </c>
      <c r="L40" s="4" t="s">
        <v>79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45342.53361111111</v>
      </c>
      <c r="F41" s="4" t="s">
        <v>21</v>
      </c>
      <c r="G41" s="4"/>
      <c r="H41" s="6">
        <v>18.88</v>
      </c>
      <c r="I41" s="4" t="s">
        <v>0</v>
      </c>
      <c r="J41" s="7">
        <v>161</v>
      </c>
      <c r="K41" s="4" t="s">
        <v>18</v>
      </c>
      <c r="L41" s="4" t="s">
        <v>80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45342.53361111111</v>
      </c>
      <c r="F42" s="4" t="s">
        <v>21</v>
      </c>
      <c r="G42" s="4"/>
      <c r="H42" s="6">
        <v>18.88</v>
      </c>
      <c r="I42" s="4" t="s">
        <v>0</v>
      </c>
      <c r="J42" s="7">
        <v>625</v>
      </c>
      <c r="K42" s="4" t="s">
        <v>18</v>
      </c>
      <c r="L42" s="4" t="s">
        <v>81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45342.680717592593</v>
      </c>
      <c r="F43" s="4" t="s">
        <v>21</v>
      </c>
      <c r="G43" s="4"/>
      <c r="H43" s="6">
        <v>18.82</v>
      </c>
      <c r="I43" s="4" t="s">
        <v>0</v>
      </c>
      <c r="J43" s="7">
        <v>363</v>
      </c>
      <c r="K43" s="4" t="s">
        <v>18</v>
      </c>
      <c r="L43" s="4" t="s">
        <v>82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45342.68072916667</v>
      </c>
      <c r="F44" s="4" t="s">
        <v>21</v>
      </c>
      <c r="G44" s="4"/>
      <c r="H44" s="6">
        <v>18.82</v>
      </c>
      <c r="I44" s="4" t="s">
        <v>0</v>
      </c>
      <c r="J44" s="7">
        <v>635</v>
      </c>
      <c r="K44" s="4" t="s">
        <v>18</v>
      </c>
      <c r="L44" s="4" t="s">
        <v>83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45342.715185185189</v>
      </c>
      <c r="F45" s="4" t="s">
        <v>21</v>
      </c>
      <c r="G45" s="4"/>
      <c r="H45" s="6">
        <v>18.84</v>
      </c>
      <c r="I45" s="4" t="s">
        <v>0</v>
      </c>
      <c r="J45" s="7">
        <v>193</v>
      </c>
      <c r="K45" s="4" t="s">
        <v>18</v>
      </c>
      <c r="L45" s="4" t="s">
        <v>84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45342.715185185189</v>
      </c>
      <c r="F46" s="4" t="s">
        <v>21</v>
      </c>
      <c r="G46" s="4"/>
      <c r="H46" s="6">
        <v>18.84</v>
      </c>
      <c r="I46" s="4" t="s">
        <v>0</v>
      </c>
      <c r="J46" s="7">
        <v>133</v>
      </c>
      <c r="K46" s="4" t="s">
        <v>18</v>
      </c>
      <c r="L46" s="4" t="s">
        <v>85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45343.394560185188</v>
      </c>
      <c r="F47" s="4" t="s">
        <v>21</v>
      </c>
      <c r="G47" s="4"/>
      <c r="H47" s="6">
        <v>18.98</v>
      </c>
      <c r="I47" s="4" t="s">
        <v>0</v>
      </c>
      <c r="J47" s="7">
        <v>382</v>
      </c>
      <c r="K47" s="4" t="s">
        <v>18</v>
      </c>
      <c r="L47" s="4" t="s">
        <v>86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45343.528078703705</v>
      </c>
      <c r="F48" s="4" t="s">
        <v>21</v>
      </c>
      <c r="G48" s="4"/>
      <c r="H48" s="6">
        <v>19</v>
      </c>
      <c r="I48" s="4" t="s">
        <v>0</v>
      </c>
      <c r="J48" s="7">
        <v>179</v>
      </c>
      <c r="K48" s="4" t="s">
        <v>18</v>
      </c>
      <c r="L48" s="4" t="s">
        <v>87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45343.528090277781</v>
      </c>
      <c r="F49" s="4" t="s">
        <v>21</v>
      </c>
      <c r="G49" s="4"/>
      <c r="H49" s="6">
        <v>19</v>
      </c>
      <c r="I49" s="4" t="s">
        <v>0</v>
      </c>
      <c r="J49" s="7">
        <v>109</v>
      </c>
      <c r="K49" s="4" t="s">
        <v>18</v>
      </c>
      <c r="L49" s="4" t="s">
        <v>88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45343.528101851851</v>
      </c>
      <c r="F50" s="4" t="s">
        <v>21</v>
      </c>
      <c r="G50" s="4"/>
      <c r="H50" s="6">
        <v>19</v>
      </c>
      <c r="I50" s="4" t="s">
        <v>0</v>
      </c>
      <c r="J50" s="7">
        <v>267</v>
      </c>
      <c r="K50" s="4" t="s">
        <v>18</v>
      </c>
      <c r="L50" s="4" t="s">
        <v>89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45343.528113425928</v>
      </c>
      <c r="F51" s="4" t="s">
        <v>21</v>
      </c>
      <c r="G51" s="4"/>
      <c r="H51" s="6">
        <v>19</v>
      </c>
      <c r="I51" s="4" t="s">
        <v>0</v>
      </c>
      <c r="J51" s="7">
        <v>200</v>
      </c>
      <c r="K51" s="4" t="s">
        <v>18</v>
      </c>
      <c r="L51" s="4" t="s">
        <v>90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45343.528136574074</v>
      </c>
      <c r="F52" s="4" t="s">
        <v>21</v>
      </c>
      <c r="G52" s="4"/>
      <c r="H52" s="6">
        <v>19</v>
      </c>
      <c r="I52" s="4" t="s">
        <v>0</v>
      </c>
      <c r="J52" s="7">
        <v>308</v>
      </c>
      <c r="K52" s="4" t="s">
        <v>18</v>
      </c>
      <c r="L52" s="4" t="s">
        <v>91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45343.528923611113</v>
      </c>
      <c r="F53" s="4" t="s">
        <v>21</v>
      </c>
      <c r="G53" s="4"/>
      <c r="H53" s="6">
        <v>18.96</v>
      </c>
      <c r="I53" s="4" t="s">
        <v>0</v>
      </c>
      <c r="J53" s="7">
        <v>15</v>
      </c>
      <c r="K53" s="4" t="s">
        <v>18</v>
      </c>
      <c r="L53" s="4" t="s">
        <v>92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45343.528923611113</v>
      </c>
      <c r="F54" s="4" t="s">
        <v>21</v>
      </c>
      <c r="G54" s="4"/>
      <c r="H54" s="6">
        <v>18.96</v>
      </c>
      <c r="I54" s="4" t="s">
        <v>0</v>
      </c>
      <c r="J54" s="7">
        <v>302</v>
      </c>
      <c r="K54" s="4" t="s">
        <v>18</v>
      </c>
      <c r="L54" s="4" t="s">
        <v>93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45343.573796296296</v>
      </c>
      <c r="F55" s="4" t="s">
        <v>21</v>
      </c>
      <c r="G55" s="4"/>
      <c r="H55" s="6">
        <v>18.920000000000002</v>
      </c>
      <c r="I55" s="4" t="s">
        <v>0</v>
      </c>
      <c r="J55" s="7">
        <v>74</v>
      </c>
      <c r="K55" s="4" t="s">
        <v>18</v>
      </c>
      <c r="L55" s="4" t="s">
        <v>94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45343.627916666665</v>
      </c>
      <c r="F56" s="4" t="s">
        <v>21</v>
      </c>
      <c r="G56" s="4"/>
      <c r="H56" s="6">
        <v>18.96</v>
      </c>
      <c r="I56" s="4" t="s">
        <v>0</v>
      </c>
      <c r="J56" s="7">
        <v>222</v>
      </c>
      <c r="K56" s="4" t="s">
        <v>18</v>
      </c>
      <c r="L56" s="4" t="s">
        <v>95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45343.654641203706</v>
      </c>
      <c r="F57" s="4" t="s">
        <v>21</v>
      </c>
      <c r="G57" s="4"/>
      <c r="H57" s="6">
        <v>18.96</v>
      </c>
      <c r="I57" s="4" t="s">
        <v>0</v>
      </c>
      <c r="J57" s="7">
        <v>346</v>
      </c>
      <c r="K57" s="4" t="s">
        <v>18</v>
      </c>
      <c r="L57" s="4" t="s">
        <v>96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45343.685046296298</v>
      </c>
      <c r="F58" s="4" t="s">
        <v>21</v>
      </c>
      <c r="G58" s="4"/>
      <c r="H58" s="6">
        <v>18.98</v>
      </c>
      <c r="I58" s="4" t="s">
        <v>0</v>
      </c>
      <c r="J58" s="7">
        <v>53</v>
      </c>
      <c r="K58" s="4" t="s">
        <v>18</v>
      </c>
      <c r="L58" s="4" t="s">
        <v>97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45343.707361111112</v>
      </c>
      <c r="F59" s="4" t="s">
        <v>21</v>
      </c>
      <c r="G59" s="4"/>
      <c r="H59" s="6">
        <v>18.98</v>
      </c>
      <c r="I59" s="4" t="s">
        <v>0</v>
      </c>
      <c r="J59" s="7">
        <v>76</v>
      </c>
      <c r="K59" s="4" t="s">
        <v>18</v>
      </c>
      <c r="L59" s="4" t="s">
        <v>98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45343.70888888889</v>
      </c>
      <c r="F60" s="4" t="s">
        <v>21</v>
      </c>
      <c r="G60" s="4"/>
      <c r="H60" s="6">
        <v>18.98</v>
      </c>
      <c r="I60" s="4" t="s">
        <v>0</v>
      </c>
      <c r="J60" s="7">
        <v>83</v>
      </c>
      <c r="K60" s="4" t="s">
        <v>18</v>
      </c>
      <c r="L60" s="4" t="s">
        <v>99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45343.70890046296</v>
      </c>
      <c r="F61" s="4" t="s">
        <v>21</v>
      </c>
      <c r="G61" s="4"/>
      <c r="H61" s="6">
        <v>18.98</v>
      </c>
      <c r="I61" s="4" t="s">
        <v>0</v>
      </c>
      <c r="J61" s="7">
        <v>377</v>
      </c>
      <c r="K61" s="4" t="s">
        <v>18</v>
      </c>
      <c r="L61" s="4" t="s">
        <v>100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45343.70890046296</v>
      </c>
      <c r="F62" s="4" t="s">
        <v>21</v>
      </c>
      <c r="G62" s="4"/>
      <c r="H62" s="6">
        <v>18.98</v>
      </c>
      <c r="I62" s="4" t="s">
        <v>0</v>
      </c>
      <c r="J62" s="7">
        <v>7</v>
      </c>
      <c r="K62" s="4" t="s">
        <v>18</v>
      </c>
      <c r="L62" s="4" t="s">
        <v>101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45344.553761574076</v>
      </c>
      <c r="F63" s="4" t="s">
        <v>21</v>
      </c>
      <c r="G63" s="4"/>
      <c r="H63" s="6">
        <v>18.899999999999999</v>
      </c>
      <c r="I63" s="4" t="s">
        <v>0</v>
      </c>
      <c r="J63" s="7">
        <v>200</v>
      </c>
      <c r="K63" s="4" t="s">
        <v>18</v>
      </c>
      <c r="L63" s="4" t="s">
        <v>102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45344.573888888888</v>
      </c>
      <c r="F64" s="4" t="s">
        <v>21</v>
      </c>
      <c r="G64" s="4"/>
      <c r="H64" s="6">
        <v>18.98</v>
      </c>
      <c r="I64" s="4" t="s">
        <v>0</v>
      </c>
      <c r="J64" s="7">
        <v>6</v>
      </c>
      <c r="K64" s="4" t="s">
        <v>18</v>
      </c>
      <c r="L64" s="4" t="s">
        <v>103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45344.609699074077</v>
      </c>
      <c r="F65" s="4" t="s">
        <v>21</v>
      </c>
      <c r="G65" s="4"/>
      <c r="H65" s="6">
        <v>18.98</v>
      </c>
      <c r="I65" s="4" t="s">
        <v>0</v>
      </c>
      <c r="J65" s="7">
        <v>200</v>
      </c>
      <c r="K65" s="4" t="s">
        <v>18</v>
      </c>
      <c r="L65" s="4" t="s">
        <v>104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45344.610034722224</v>
      </c>
      <c r="F66" s="4" t="s">
        <v>21</v>
      </c>
      <c r="G66" s="4"/>
      <c r="H66" s="6">
        <v>19</v>
      </c>
      <c r="I66" s="4" t="s">
        <v>0</v>
      </c>
      <c r="J66" s="7">
        <v>201</v>
      </c>
      <c r="K66" s="4" t="s">
        <v>18</v>
      </c>
      <c r="L66" s="4" t="s">
        <v>105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45344.610046296293</v>
      </c>
      <c r="F67" s="4" t="s">
        <v>21</v>
      </c>
      <c r="G67" s="4"/>
      <c r="H67" s="6">
        <v>19</v>
      </c>
      <c r="I67" s="4" t="s">
        <v>0</v>
      </c>
      <c r="J67" s="7">
        <v>114</v>
      </c>
      <c r="K67" s="4" t="s">
        <v>18</v>
      </c>
      <c r="L67" s="4" t="s">
        <v>106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45344.61005787037</v>
      </c>
      <c r="F68" s="4" t="s">
        <v>21</v>
      </c>
      <c r="G68" s="4"/>
      <c r="H68" s="6">
        <v>19</v>
      </c>
      <c r="I68" s="4" t="s">
        <v>0</v>
      </c>
      <c r="J68" s="7">
        <v>200</v>
      </c>
      <c r="K68" s="4" t="s">
        <v>18</v>
      </c>
      <c r="L68" s="4" t="s">
        <v>107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45344.614791666667</v>
      </c>
      <c r="F69" s="4" t="s">
        <v>21</v>
      </c>
      <c r="G69" s="4"/>
      <c r="H69" s="6">
        <v>19</v>
      </c>
      <c r="I69" s="4" t="s">
        <v>0</v>
      </c>
      <c r="J69" s="7">
        <v>200</v>
      </c>
      <c r="K69" s="4" t="s">
        <v>18</v>
      </c>
      <c r="L69" s="4" t="s">
        <v>108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45344.614803240744</v>
      </c>
      <c r="F70" s="4" t="s">
        <v>21</v>
      </c>
      <c r="G70" s="4"/>
      <c r="H70" s="6">
        <v>19</v>
      </c>
      <c r="I70" s="4" t="s">
        <v>0</v>
      </c>
      <c r="J70" s="7">
        <v>200</v>
      </c>
      <c r="K70" s="4" t="s">
        <v>18</v>
      </c>
      <c r="L70" s="4" t="s">
        <v>109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45344.614803240744</v>
      </c>
      <c r="F71" s="4" t="s">
        <v>21</v>
      </c>
      <c r="G71" s="4"/>
      <c r="H71" s="6">
        <v>19</v>
      </c>
      <c r="I71" s="4" t="s">
        <v>0</v>
      </c>
      <c r="J71" s="7">
        <v>132</v>
      </c>
      <c r="K71" s="4" t="s">
        <v>18</v>
      </c>
      <c r="L71" s="4" t="s">
        <v>110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45344.614861111113</v>
      </c>
      <c r="F72" s="4" t="s">
        <v>21</v>
      </c>
      <c r="G72" s="4"/>
      <c r="H72" s="6">
        <v>19</v>
      </c>
      <c r="I72" s="4" t="s">
        <v>0</v>
      </c>
      <c r="J72" s="7">
        <v>68</v>
      </c>
      <c r="K72" s="4" t="s">
        <v>18</v>
      </c>
      <c r="L72" s="4" t="s">
        <v>111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45344.638773148145</v>
      </c>
      <c r="F73" s="4" t="s">
        <v>21</v>
      </c>
      <c r="G73" s="4"/>
      <c r="H73" s="6">
        <v>19</v>
      </c>
      <c r="I73" s="4" t="s">
        <v>0</v>
      </c>
      <c r="J73" s="7">
        <v>200</v>
      </c>
      <c r="K73" s="4" t="s">
        <v>18</v>
      </c>
      <c r="L73" s="4" t="s">
        <v>112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45344.652557870373</v>
      </c>
      <c r="F74" s="4" t="s">
        <v>21</v>
      </c>
      <c r="G74" s="4"/>
      <c r="H74" s="6">
        <v>19</v>
      </c>
      <c r="I74" s="4" t="s">
        <v>0</v>
      </c>
      <c r="J74" s="7">
        <v>200</v>
      </c>
      <c r="K74" s="4" t="s">
        <v>18</v>
      </c>
      <c r="L74" s="4" t="s">
        <v>113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45344.660810185182</v>
      </c>
      <c r="F75" s="4" t="s">
        <v>21</v>
      </c>
      <c r="G75" s="4"/>
      <c r="H75" s="6">
        <v>19</v>
      </c>
      <c r="I75" s="4" t="s">
        <v>0</v>
      </c>
      <c r="J75" s="7">
        <v>200</v>
      </c>
      <c r="K75" s="4" t="s">
        <v>18</v>
      </c>
      <c r="L75" s="4" t="s">
        <v>114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45344.679224537038</v>
      </c>
      <c r="F76" s="4" t="s">
        <v>21</v>
      </c>
      <c r="G76" s="4"/>
      <c r="H76" s="6">
        <v>19</v>
      </c>
      <c r="I76" s="4" t="s">
        <v>0</v>
      </c>
      <c r="J76" s="7">
        <v>335</v>
      </c>
      <c r="K76" s="4" t="s">
        <v>18</v>
      </c>
      <c r="L76" s="4" t="s">
        <v>115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45344.700150462966</v>
      </c>
      <c r="F77" s="4" t="s">
        <v>21</v>
      </c>
      <c r="G77" s="4"/>
      <c r="H77" s="6">
        <v>18.940000000000001</v>
      </c>
      <c r="I77" s="4" t="s">
        <v>0</v>
      </c>
      <c r="J77" s="7">
        <v>282</v>
      </c>
      <c r="K77" s="4" t="s">
        <v>18</v>
      </c>
      <c r="L77" s="4" t="s">
        <v>116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45344.700150462966</v>
      </c>
      <c r="F78" s="4" t="s">
        <v>21</v>
      </c>
      <c r="G78" s="4"/>
      <c r="H78" s="6">
        <v>18.940000000000001</v>
      </c>
      <c r="I78" s="4" t="s">
        <v>0</v>
      </c>
      <c r="J78" s="7">
        <v>262</v>
      </c>
      <c r="K78" s="4" t="s">
        <v>18</v>
      </c>
      <c r="L78" s="4" t="s">
        <v>117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45345.386967592596</v>
      </c>
      <c r="F79" s="4" t="s">
        <v>21</v>
      </c>
      <c r="G79" s="4"/>
      <c r="H79" s="6">
        <v>18.940000000000001</v>
      </c>
      <c r="I79" s="4" t="s">
        <v>0</v>
      </c>
      <c r="J79" s="7">
        <v>288</v>
      </c>
      <c r="K79" s="4" t="s">
        <v>18</v>
      </c>
      <c r="L79" s="4" t="s">
        <v>118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45345.415300925924</v>
      </c>
      <c r="F80" s="4" t="s">
        <v>21</v>
      </c>
      <c r="G80" s="4"/>
      <c r="H80" s="6">
        <v>18.940000000000001</v>
      </c>
      <c r="I80" s="4" t="s">
        <v>0</v>
      </c>
      <c r="J80" s="7">
        <v>413</v>
      </c>
      <c r="K80" s="4" t="s">
        <v>18</v>
      </c>
      <c r="L80" s="4" t="s">
        <v>119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45345.530833333331</v>
      </c>
      <c r="F81" s="4" t="s">
        <v>21</v>
      </c>
      <c r="G81" s="4"/>
      <c r="H81" s="6">
        <v>18.940000000000001</v>
      </c>
      <c r="I81" s="4" t="s">
        <v>0</v>
      </c>
      <c r="J81" s="7">
        <v>5</v>
      </c>
      <c r="K81" s="4" t="s">
        <v>18</v>
      </c>
      <c r="L81" s="4" t="s">
        <v>120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45345.544942129629</v>
      </c>
      <c r="F82" s="4" t="s">
        <v>21</v>
      </c>
      <c r="G82" s="4"/>
      <c r="H82" s="6">
        <v>18.940000000000001</v>
      </c>
      <c r="I82" s="4" t="s">
        <v>0</v>
      </c>
      <c r="J82" s="7">
        <v>28</v>
      </c>
      <c r="K82" s="4" t="s">
        <v>18</v>
      </c>
      <c r="L82" s="4" t="s">
        <v>121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45345.666354166664</v>
      </c>
      <c r="F83" s="4" t="s">
        <v>21</v>
      </c>
      <c r="G83" s="4"/>
      <c r="H83" s="6">
        <v>18.96</v>
      </c>
      <c r="I83" s="4" t="s">
        <v>0</v>
      </c>
      <c r="J83" s="7">
        <v>297</v>
      </c>
      <c r="K83" s="4" t="s">
        <v>18</v>
      </c>
      <c r="L83" s="4" t="s">
        <v>122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45345.672025462962</v>
      </c>
      <c r="F84" s="4" t="s">
        <v>21</v>
      </c>
      <c r="G84" s="4"/>
      <c r="H84" s="6">
        <v>18.96</v>
      </c>
      <c r="I84" s="4" t="s">
        <v>0</v>
      </c>
      <c r="J84" s="7">
        <v>5</v>
      </c>
      <c r="K84" s="4" t="s">
        <v>18</v>
      </c>
      <c r="L84" s="4" t="s">
        <v>123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45345.676377314812</v>
      </c>
      <c r="F85" s="4" t="s">
        <v>21</v>
      </c>
      <c r="G85" s="4"/>
      <c r="H85" s="6">
        <v>18.96</v>
      </c>
      <c r="I85" s="4" t="s">
        <v>0</v>
      </c>
      <c r="J85" s="7">
        <v>187</v>
      </c>
      <c r="K85" s="4" t="s">
        <v>18</v>
      </c>
      <c r="L85" s="4" t="s">
        <v>124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45345.676388888889</v>
      </c>
      <c r="F86" s="4" t="s">
        <v>21</v>
      </c>
      <c r="G86" s="4"/>
      <c r="H86" s="6">
        <v>18.96</v>
      </c>
      <c r="I86" s="4" t="s">
        <v>0</v>
      </c>
      <c r="J86" s="7">
        <v>3</v>
      </c>
      <c r="K86" s="4" t="s">
        <v>18</v>
      </c>
      <c r="L86" s="4" t="s">
        <v>125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45345.685243055559</v>
      </c>
      <c r="F87" s="4" t="s">
        <v>21</v>
      </c>
      <c r="G87" s="4"/>
      <c r="H87" s="6">
        <v>18.96</v>
      </c>
      <c r="I87" s="4" t="s">
        <v>0</v>
      </c>
      <c r="J87" s="7">
        <v>24</v>
      </c>
      <c r="K87" s="4" t="s">
        <v>18</v>
      </c>
      <c r="L87" s="4" t="s">
        <v>126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45345.687511574077</v>
      </c>
      <c r="F88" s="4" t="s">
        <v>21</v>
      </c>
      <c r="G88" s="4"/>
      <c r="H88" s="6">
        <v>18.96</v>
      </c>
      <c r="I88" s="4" t="s">
        <v>0</v>
      </c>
      <c r="J88" s="7">
        <v>12</v>
      </c>
      <c r="K88" s="4" t="s">
        <v>18</v>
      </c>
      <c r="L88" s="4" t="s">
        <v>127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45345.6877662037</v>
      </c>
      <c r="F89" s="4" t="s">
        <v>21</v>
      </c>
      <c r="G89" s="4"/>
      <c r="H89" s="6">
        <v>18.96</v>
      </c>
      <c r="I89" s="4" t="s">
        <v>0</v>
      </c>
      <c r="J89" s="7">
        <v>25</v>
      </c>
      <c r="K89" s="4" t="s">
        <v>18</v>
      </c>
      <c r="L89" s="4" t="s">
        <v>128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45345.689421296294</v>
      </c>
      <c r="F90" s="4" t="s">
        <v>21</v>
      </c>
      <c r="G90" s="4"/>
      <c r="H90" s="6">
        <v>18.96</v>
      </c>
      <c r="I90" s="4" t="s">
        <v>0</v>
      </c>
      <c r="J90" s="7">
        <v>5</v>
      </c>
      <c r="K90" s="4" t="s">
        <v>18</v>
      </c>
      <c r="L90" s="4" t="s">
        <v>129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45345.692824074074</v>
      </c>
      <c r="F91" s="4" t="s">
        <v>21</v>
      </c>
      <c r="G91" s="4"/>
      <c r="H91" s="6">
        <v>18.96</v>
      </c>
      <c r="I91" s="4" t="s">
        <v>0</v>
      </c>
      <c r="J91" s="7">
        <v>24</v>
      </c>
      <c r="K91" s="4" t="s">
        <v>18</v>
      </c>
      <c r="L91" s="4" t="s">
        <v>130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45345.695335648146</v>
      </c>
      <c r="F92" s="4" t="s">
        <v>21</v>
      </c>
      <c r="G92" s="4"/>
      <c r="H92" s="6">
        <v>18.96</v>
      </c>
      <c r="I92" s="4" t="s">
        <v>0</v>
      </c>
      <c r="J92" s="7">
        <v>24</v>
      </c>
      <c r="K92" s="4" t="s">
        <v>18</v>
      </c>
      <c r="L92" s="4" t="s">
        <v>131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45345.698854166665</v>
      </c>
      <c r="F93" s="4" t="s">
        <v>21</v>
      </c>
      <c r="G93" s="4"/>
      <c r="H93" s="6">
        <v>18.96</v>
      </c>
      <c r="I93" s="4" t="s">
        <v>0</v>
      </c>
      <c r="J93" s="7">
        <v>24</v>
      </c>
      <c r="K93" s="4" t="s">
        <v>18</v>
      </c>
      <c r="L93" s="4" t="s">
        <v>132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45345.703611111108</v>
      </c>
      <c r="F94" s="4" t="s">
        <v>21</v>
      </c>
      <c r="G94" s="4"/>
      <c r="H94" s="6">
        <v>18.96</v>
      </c>
      <c r="I94" s="4" t="s">
        <v>0</v>
      </c>
      <c r="J94" s="7">
        <v>39</v>
      </c>
      <c r="K94" s="4" t="s">
        <v>18</v>
      </c>
      <c r="L94" s="4" t="s">
        <v>133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45345.703622685185</v>
      </c>
      <c r="F95" s="4" t="s">
        <v>21</v>
      </c>
      <c r="G95" s="4"/>
      <c r="H95" s="6">
        <v>18.96</v>
      </c>
      <c r="I95" s="4" t="s">
        <v>0</v>
      </c>
      <c r="J95" s="7">
        <v>5</v>
      </c>
      <c r="K95" s="4" t="s">
        <v>18</v>
      </c>
      <c r="L95" s="4" t="s">
        <v>134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45345.715416666666</v>
      </c>
      <c r="F96" s="4" t="s">
        <v>21</v>
      </c>
      <c r="G96" s="4"/>
      <c r="H96" s="6">
        <v>18.98</v>
      </c>
      <c r="I96" s="4" t="s">
        <v>0</v>
      </c>
      <c r="J96" s="7">
        <v>130</v>
      </c>
      <c r="K96" s="4" t="s">
        <v>18</v>
      </c>
      <c r="L96" s="4" t="s">
        <v>135</v>
      </c>
    </row>
    <row r="97" spans="1:12" x14ac:dyDescent="0.2">
      <c r="A97" s="7" t="s">
        <v>22</v>
      </c>
      <c r="B97" s="7" t="s">
        <v>20</v>
      </c>
      <c r="C97" s="4" t="s">
        <v>1</v>
      </c>
      <c r="D97" s="4" t="s">
        <v>2</v>
      </c>
      <c r="E97" s="8">
        <v>45345.715416666666</v>
      </c>
      <c r="F97" s="4" t="s">
        <v>21</v>
      </c>
      <c r="G97" s="4"/>
      <c r="H97" s="6">
        <v>18.98</v>
      </c>
      <c r="I97" s="4" t="s">
        <v>0</v>
      </c>
      <c r="J97" s="7">
        <v>24</v>
      </c>
      <c r="K97" s="4" t="s">
        <v>18</v>
      </c>
      <c r="L97" s="4" t="s">
        <v>136</v>
      </c>
    </row>
    <row r="98" spans="1:12" x14ac:dyDescent="0.2">
      <c r="A98" s="7" t="s">
        <v>22</v>
      </c>
      <c r="B98" s="7" t="s">
        <v>20</v>
      </c>
      <c r="C98" s="4" t="s">
        <v>1</v>
      </c>
      <c r="D98" s="4" t="s">
        <v>2</v>
      </c>
      <c r="E98" s="8">
        <v>45345.715416666666</v>
      </c>
      <c r="F98" s="4" t="s">
        <v>21</v>
      </c>
      <c r="G98" s="4"/>
      <c r="H98" s="6">
        <v>18.98</v>
      </c>
      <c r="I98" s="4" t="s">
        <v>0</v>
      </c>
      <c r="J98" s="7">
        <v>58</v>
      </c>
      <c r="K98" s="4" t="s">
        <v>18</v>
      </c>
      <c r="L98" s="4" t="s">
        <v>137</v>
      </c>
    </row>
    <row r="99" spans="1:12" x14ac:dyDescent="0.2">
      <c r="A99" s="7" t="s">
        <v>22</v>
      </c>
      <c r="B99" s="7" t="s">
        <v>20</v>
      </c>
      <c r="C99" s="4" t="s">
        <v>1</v>
      </c>
      <c r="D99" s="4" t="s">
        <v>2</v>
      </c>
      <c r="E99" s="8">
        <v>45345.715416666666</v>
      </c>
      <c r="F99" s="4" t="s">
        <v>21</v>
      </c>
      <c r="G99" s="4"/>
      <c r="H99" s="6">
        <v>18.98</v>
      </c>
      <c r="I99" s="4" t="s">
        <v>0</v>
      </c>
      <c r="J99" s="7">
        <v>88</v>
      </c>
      <c r="K99" s="4" t="s">
        <v>18</v>
      </c>
      <c r="L99" s="4" t="s">
        <v>138</v>
      </c>
    </row>
    <row r="100" spans="1:12" x14ac:dyDescent="0.2">
      <c r="A100" s="7" t="s">
        <v>22</v>
      </c>
      <c r="B100" s="7" t="s">
        <v>20</v>
      </c>
      <c r="C100" s="4" t="s">
        <v>1</v>
      </c>
      <c r="D100" s="4" t="s">
        <v>2</v>
      </c>
      <c r="E100" s="8">
        <v>45345.715416666666</v>
      </c>
      <c r="F100" s="4" t="s">
        <v>21</v>
      </c>
      <c r="G100" s="4"/>
      <c r="H100" s="6">
        <v>18.98</v>
      </c>
      <c r="I100" s="4" t="s">
        <v>0</v>
      </c>
      <c r="J100" s="7">
        <v>300</v>
      </c>
      <c r="K100" s="4" t="s">
        <v>18</v>
      </c>
      <c r="L100" s="4" t="s">
        <v>139</v>
      </c>
    </row>
    <row r="101" spans="1:12" x14ac:dyDescent="0.2">
      <c r="A101" s="7" t="s">
        <v>22</v>
      </c>
      <c r="B101" s="7" t="s">
        <v>20</v>
      </c>
      <c r="C101" s="4" t="s">
        <v>1</v>
      </c>
      <c r="D101" s="4" t="s">
        <v>2</v>
      </c>
      <c r="E101" s="8">
        <v>45345.715428240743</v>
      </c>
      <c r="F101" s="4" t="s">
        <v>21</v>
      </c>
      <c r="G101" s="4"/>
      <c r="H101" s="6">
        <v>18.98</v>
      </c>
      <c r="I101" s="4" t="s">
        <v>0</v>
      </c>
      <c r="J101" s="7">
        <v>20</v>
      </c>
      <c r="K101" s="4" t="s">
        <v>18</v>
      </c>
      <c r="L101" s="4" t="s">
        <v>140</v>
      </c>
    </row>
    <row r="102" spans="1:12" x14ac:dyDescent="0.2">
      <c r="A102" s="7" t="s">
        <v>22</v>
      </c>
      <c r="B102" s="7" t="s">
        <v>20</v>
      </c>
      <c r="C102" s="4" t="s">
        <v>1</v>
      </c>
      <c r="D102" s="4" t="s">
        <v>2</v>
      </c>
      <c r="E102" s="8">
        <v>45345.726527777777</v>
      </c>
      <c r="F102" s="4" t="s">
        <v>21</v>
      </c>
      <c r="G102" s="4"/>
      <c r="H102" s="6">
        <v>18.98</v>
      </c>
      <c r="I102" s="4" t="s">
        <v>0</v>
      </c>
      <c r="J102" s="7">
        <v>48</v>
      </c>
      <c r="K102" s="4" t="s">
        <v>18</v>
      </c>
      <c r="L102" s="4" t="s">
        <v>141</v>
      </c>
    </row>
    <row r="103" spans="1:12" x14ac:dyDescent="0.2">
      <c r="A103" s="7" t="s">
        <v>22</v>
      </c>
      <c r="B103" s="7" t="s">
        <v>20</v>
      </c>
      <c r="C103" s="4" t="s">
        <v>1</v>
      </c>
      <c r="D103" s="4" t="s">
        <v>2</v>
      </c>
      <c r="E103" s="8">
        <v>45345.726527777777</v>
      </c>
      <c r="F103" s="4" t="s">
        <v>21</v>
      </c>
      <c r="G103" s="4"/>
      <c r="H103" s="6">
        <v>18.98</v>
      </c>
      <c r="I103" s="4" t="s">
        <v>0</v>
      </c>
      <c r="J103" s="7">
        <v>232</v>
      </c>
      <c r="K103" s="4" t="s">
        <v>18</v>
      </c>
      <c r="L103" s="4" t="s">
        <v>142</v>
      </c>
    </row>
    <row r="104" spans="1:12" x14ac:dyDescent="0.2">
      <c r="A104" s="7" t="s">
        <v>22</v>
      </c>
      <c r="B104" s="7" t="s">
        <v>20</v>
      </c>
      <c r="C104" s="4" t="s">
        <v>1</v>
      </c>
      <c r="D104" s="4" t="s">
        <v>2</v>
      </c>
      <c r="E104" s="8">
        <v>45345.726527777777</v>
      </c>
      <c r="F104" s="4" t="s">
        <v>21</v>
      </c>
      <c r="G104" s="4"/>
      <c r="H104" s="6">
        <v>18.98</v>
      </c>
      <c r="I104" s="4" t="s">
        <v>0</v>
      </c>
      <c r="J104" s="7">
        <v>300</v>
      </c>
      <c r="K104" s="4" t="s">
        <v>18</v>
      </c>
      <c r="L104" s="4" t="s">
        <v>143</v>
      </c>
    </row>
    <row r="105" spans="1:12" x14ac:dyDescent="0.2">
      <c r="A105" s="7" t="s">
        <v>22</v>
      </c>
      <c r="B105" s="7" t="s">
        <v>20</v>
      </c>
      <c r="C105" s="4" t="s">
        <v>1</v>
      </c>
      <c r="D105" s="4" t="s">
        <v>2</v>
      </c>
      <c r="E105" s="8">
        <v>45345.726539351854</v>
      </c>
      <c r="F105" s="4" t="s">
        <v>21</v>
      </c>
      <c r="G105" s="4"/>
      <c r="H105" s="6">
        <v>18.98</v>
      </c>
      <c r="I105" s="4" t="s">
        <v>0</v>
      </c>
      <c r="J105" s="7">
        <v>26</v>
      </c>
      <c r="K105" s="4" t="s">
        <v>18</v>
      </c>
      <c r="L105" s="4" t="s">
        <v>144</v>
      </c>
    </row>
    <row r="106" spans="1:12" x14ac:dyDescent="0.2">
      <c r="A106" s="7" t="s">
        <v>22</v>
      </c>
      <c r="B106" s="7" t="s">
        <v>20</v>
      </c>
      <c r="C106" s="4" t="s">
        <v>1</v>
      </c>
      <c r="D106" s="4" t="s">
        <v>2</v>
      </c>
      <c r="E106" s="8"/>
      <c r="F106" s="4" t="s">
        <v>21</v>
      </c>
      <c r="G106" s="4"/>
      <c r="H106" s="6"/>
      <c r="I106" s="4" t="s">
        <v>0</v>
      </c>
      <c r="J106" s="7"/>
      <c r="K106" s="4" t="s">
        <v>18</v>
      </c>
      <c r="L106" s="4"/>
    </row>
    <row r="107" spans="1:12" x14ac:dyDescent="0.2">
      <c r="A107" s="7" t="s">
        <v>22</v>
      </c>
      <c r="B107" s="7" t="s">
        <v>20</v>
      </c>
      <c r="C107" s="4" t="s">
        <v>1</v>
      </c>
      <c r="D107" s="4" t="s">
        <v>2</v>
      </c>
      <c r="E107" s="8"/>
      <c r="F107" s="4" t="s">
        <v>21</v>
      </c>
      <c r="G107" s="4"/>
      <c r="H107" s="6"/>
      <c r="I107" s="4" t="s">
        <v>0</v>
      </c>
      <c r="J107" s="7"/>
      <c r="K107" s="4" t="s">
        <v>18</v>
      </c>
      <c r="L107" s="4"/>
    </row>
    <row r="108" spans="1:12" x14ac:dyDescent="0.2">
      <c r="A108" s="7" t="s">
        <v>22</v>
      </c>
      <c r="B108" s="7" t="s">
        <v>20</v>
      </c>
      <c r="C108" s="4" t="s">
        <v>1</v>
      </c>
      <c r="D108" s="4" t="s">
        <v>2</v>
      </c>
      <c r="E108" s="8"/>
      <c r="F108" s="4" t="s">
        <v>21</v>
      </c>
      <c r="G108" s="4"/>
      <c r="H108" s="6"/>
      <c r="I108" s="4" t="s">
        <v>0</v>
      </c>
      <c r="J108" s="7"/>
      <c r="K108" s="4" t="s">
        <v>18</v>
      </c>
      <c r="L108" s="4"/>
    </row>
    <row r="109" spans="1:12" x14ac:dyDescent="0.2">
      <c r="A109" s="7" t="s">
        <v>22</v>
      </c>
      <c r="B109" s="7" t="s">
        <v>20</v>
      </c>
      <c r="C109" s="4" t="s">
        <v>1</v>
      </c>
      <c r="D109" s="4" t="s">
        <v>2</v>
      </c>
      <c r="E109" s="8"/>
      <c r="F109" s="4" t="s">
        <v>21</v>
      </c>
      <c r="G109" s="4"/>
      <c r="H109" s="6"/>
      <c r="I109" s="4" t="s">
        <v>0</v>
      </c>
      <c r="J109" s="7"/>
      <c r="K109" s="4" t="s">
        <v>18</v>
      </c>
      <c r="L109" s="4"/>
    </row>
    <row r="110" spans="1:12" x14ac:dyDescent="0.2">
      <c r="A110" s="7" t="s">
        <v>22</v>
      </c>
      <c r="B110" s="7" t="s">
        <v>20</v>
      </c>
      <c r="C110" s="4" t="s">
        <v>1</v>
      </c>
      <c r="D110" s="4" t="s">
        <v>2</v>
      </c>
      <c r="E110" s="8"/>
      <c r="F110" s="4" t="s">
        <v>21</v>
      </c>
      <c r="G110" s="4"/>
      <c r="H110" s="6"/>
      <c r="I110" s="4" t="s">
        <v>0</v>
      </c>
      <c r="J110" s="7"/>
      <c r="K110" s="4" t="s">
        <v>18</v>
      </c>
      <c r="L110" s="4"/>
    </row>
    <row r="111" spans="1:12" x14ac:dyDescent="0.2">
      <c r="A111" s="7" t="s">
        <v>22</v>
      </c>
      <c r="B111" s="7" t="s">
        <v>20</v>
      </c>
      <c r="C111" s="4" t="s">
        <v>1</v>
      </c>
      <c r="D111" s="4" t="s">
        <v>2</v>
      </c>
      <c r="E111" s="8"/>
      <c r="F111" s="4" t="s">
        <v>21</v>
      </c>
      <c r="G111" s="4"/>
      <c r="H111" s="6"/>
      <c r="I111" s="4" t="s">
        <v>0</v>
      </c>
      <c r="J111" s="7"/>
      <c r="K111" s="4" t="s">
        <v>18</v>
      </c>
      <c r="L111" s="4"/>
    </row>
    <row r="112" spans="1:12" x14ac:dyDescent="0.2">
      <c r="A112" s="7" t="s">
        <v>22</v>
      </c>
      <c r="B112" s="7" t="s">
        <v>20</v>
      </c>
      <c r="C112" s="4" t="s">
        <v>1</v>
      </c>
      <c r="D112" s="4" t="s">
        <v>2</v>
      </c>
      <c r="E112" s="8"/>
      <c r="F112" s="4" t="s">
        <v>21</v>
      </c>
      <c r="G112" s="4"/>
      <c r="H112" s="6"/>
      <c r="I112" s="4" t="s">
        <v>0</v>
      </c>
      <c r="J112" s="7"/>
      <c r="K112" s="4" t="s">
        <v>18</v>
      </c>
      <c r="L112" s="4"/>
    </row>
    <row r="113" spans="1:12" x14ac:dyDescent="0.2">
      <c r="A113" s="7" t="s">
        <v>22</v>
      </c>
      <c r="B113" s="7" t="s">
        <v>20</v>
      </c>
      <c r="C113" s="4" t="s">
        <v>1</v>
      </c>
      <c r="D113" s="4" t="s">
        <v>2</v>
      </c>
      <c r="E113" s="8"/>
      <c r="F113" s="4" t="s">
        <v>21</v>
      </c>
      <c r="G113" s="4"/>
      <c r="H113" s="6"/>
      <c r="I113" s="4" t="s">
        <v>0</v>
      </c>
      <c r="J113" s="7"/>
      <c r="K113" s="4" t="s">
        <v>18</v>
      </c>
      <c r="L113" s="4"/>
    </row>
    <row r="114" spans="1:12" x14ac:dyDescent="0.2">
      <c r="A114" s="7" t="s">
        <v>22</v>
      </c>
      <c r="B114" s="7" t="s">
        <v>20</v>
      </c>
      <c r="C114" s="4" t="s">
        <v>1</v>
      </c>
      <c r="D114" s="4" t="s">
        <v>2</v>
      </c>
      <c r="E114" s="8"/>
      <c r="F114" s="4" t="s">
        <v>21</v>
      </c>
      <c r="G114" s="4"/>
      <c r="H114" s="6"/>
      <c r="I114" s="4" t="s">
        <v>0</v>
      </c>
      <c r="J114" s="7"/>
      <c r="K114" s="4" t="s">
        <v>18</v>
      </c>
      <c r="L114" s="4"/>
    </row>
    <row r="115" spans="1:12" x14ac:dyDescent="0.2">
      <c r="A115" s="7" t="s">
        <v>22</v>
      </c>
      <c r="B115" s="7" t="s">
        <v>20</v>
      </c>
      <c r="C115" s="4" t="s">
        <v>1</v>
      </c>
      <c r="D115" s="4" t="s">
        <v>2</v>
      </c>
      <c r="E115" s="8"/>
      <c r="F115" s="4" t="s">
        <v>21</v>
      </c>
      <c r="G115" s="4"/>
      <c r="H115" s="6"/>
      <c r="I115" s="4" t="s">
        <v>0</v>
      </c>
      <c r="J115" s="7"/>
      <c r="K115" s="4" t="s">
        <v>18</v>
      </c>
      <c r="L115" s="4"/>
    </row>
    <row r="116" spans="1:12" x14ac:dyDescent="0.2">
      <c r="A116" s="7" t="s">
        <v>22</v>
      </c>
      <c r="B116" s="7" t="s">
        <v>20</v>
      </c>
      <c r="C116" s="4" t="s">
        <v>1</v>
      </c>
      <c r="D116" s="4" t="s">
        <v>2</v>
      </c>
      <c r="E116" s="8"/>
      <c r="F116" s="4" t="s">
        <v>21</v>
      </c>
      <c r="G116" s="4"/>
      <c r="H116" s="6"/>
      <c r="I116" s="4" t="s">
        <v>0</v>
      </c>
      <c r="J116" s="7"/>
      <c r="K116" s="4" t="s">
        <v>18</v>
      </c>
      <c r="L116" s="4"/>
    </row>
    <row r="117" spans="1:12" x14ac:dyDescent="0.2">
      <c r="A117" s="7" t="s">
        <v>22</v>
      </c>
      <c r="B117" s="7" t="s">
        <v>20</v>
      </c>
      <c r="C117" s="4" t="s">
        <v>1</v>
      </c>
      <c r="D117" s="4" t="s">
        <v>2</v>
      </c>
      <c r="E117" s="8"/>
      <c r="F117" s="4" t="s">
        <v>21</v>
      </c>
      <c r="G117" s="4"/>
      <c r="H117" s="6"/>
      <c r="I117" s="4" t="s">
        <v>0</v>
      </c>
      <c r="J117" s="7"/>
      <c r="K117" s="4" t="s">
        <v>18</v>
      </c>
      <c r="L117" s="4"/>
    </row>
    <row r="118" spans="1:12" x14ac:dyDescent="0.2">
      <c r="A118" s="7" t="s">
        <v>22</v>
      </c>
      <c r="B118" s="7" t="s">
        <v>20</v>
      </c>
      <c r="C118" s="4" t="s">
        <v>1</v>
      </c>
      <c r="D118" s="4" t="s">
        <v>2</v>
      </c>
      <c r="E118" s="8"/>
      <c r="F118" s="4" t="s">
        <v>21</v>
      </c>
      <c r="G118" s="4"/>
      <c r="H118" s="6"/>
      <c r="I118" s="4" t="s">
        <v>0</v>
      </c>
      <c r="J118" s="7"/>
      <c r="K118" s="4" t="s">
        <v>18</v>
      </c>
      <c r="L118" s="4"/>
    </row>
    <row r="119" spans="1:12" x14ac:dyDescent="0.2">
      <c r="A119" s="7" t="s">
        <v>22</v>
      </c>
      <c r="B119" s="7" t="s">
        <v>20</v>
      </c>
      <c r="C119" s="4" t="s">
        <v>1</v>
      </c>
      <c r="D119" s="4" t="s">
        <v>2</v>
      </c>
      <c r="E119" s="8"/>
      <c r="F119" s="4" t="s">
        <v>21</v>
      </c>
      <c r="G119" s="4"/>
      <c r="H119" s="6"/>
      <c r="I119" s="4" t="s">
        <v>0</v>
      </c>
      <c r="J119" s="7"/>
      <c r="K119" s="4" t="s">
        <v>18</v>
      </c>
      <c r="L119" s="4"/>
    </row>
    <row r="120" spans="1:12" x14ac:dyDescent="0.2">
      <c r="A120" s="7" t="s">
        <v>22</v>
      </c>
      <c r="B120" s="7" t="s">
        <v>20</v>
      </c>
      <c r="C120" s="4" t="s">
        <v>1</v>
      </c>
      <c r="D120" s="4" t="s">
        <v>2</v>
      </c>
      <c r="E120" s="8"/>
      <c r="F120" s="4" t="s">
        <v>21</v>
      </c>
      <c r="G120" s="4"/>
      <c r="H120" s="6"/>
      <c r="I120" s="4" t="s">
        <v>0</v>
      </c>
      <c r="J120" s="7"/>
      <c r="K120" s="4" t="s">
        <v>18</v>
      </c>
      <c r="L120" s="4"/>
    </row>
    <row r="121" spans="1:12" x14ac:dyDescent="0.2">
      <c r="A121" s="7" t="s">
        <v>22</v>
      </c>
      <c r="B121" s="7" t="s">
        <v>20</v>
      </c>
      <c r="C121" s="4" t="s">
        <v>1</v>
      </c>
      <c r="D121" s="4" t="s">
        <v>2</v>
      </c>
      <c r="E121" s="8"/>
      <c r="F121" s="4" t="s">
        <v>21</v>
      </c>
      <c r="G121" s="4"/>
      <c r="H121" s="6"/>
      <c r="I121" s="4" t="s">
        <v>0</v>
      </c>
      <c r="J121" s="7"/>
      <c r="K121" s="4" t="s">
        <v>18</v>
      </c>
      <c r="L121" s="4"/>
    </row>
    <row r="122" spans="1:12" x14ac:dyDescent="0.2">
      <c r="A122" s="7" t="s">
        <v>22</v>
      </c>
      <c r="B122" s="7" t="s">
        <v>20</v>
      </c>
      <c r="C122" s="4" t="s">
        <v>1</v>
      </c>
      <c r="D122" s="4" t="s">
        <v>2</v>
      </c>
      <c r="E122" s="8"/>
      <c r="F122" s="4" t="s">
        <v>21</v>
      </c>
      <c r="G122" s="4"/>
      <c r="H122" s="6"/>
      <c r="I122" s="4" t="s">
        <v>0</v>
      </c>
      <c r="J122" s="7"/>
      <c r="K122" s="4" t="s">
        <v>18</v>
      </c>
      <c r="L122" s="4"/>
    </row>
    <row r="123" spans="1:12" x14ac:dyDescent="0.2">
      <c r="A123" s="7" t="s">
        <v>22</v>
      </c>
      <c r="B123" s="7" t="s">
        <v>20</v>
      </c>
      <c r="C123" s="4" t="s">
        <v>1</v>
      </c>
      <c r="D123" s="4" t="s">
        <v>2</v>
      </c>
      <c r="E123" s="8"/>
      <c r="F123" s="4" t="s">
        <v>21</v>
      </c>
      <c r="G123" s="4"/>
      <c r="H123" s="6"/>
      <c r="I123" s="4" t="s">
        <v>0</v>
      </c>
      <c r="J123" s="7"/>
      <c r="K123" s="4" t="s">
        <v>18</v>
      </c>
      <c r="L123" s="4"/>
    </row>
    <row r="124" spans="1:12" x14ac:dyDescent="0.2">
      <c r="A124" s="7" t="s">
        <v>22</v>
      </c>
      <c r="B124" s="7" t="s">
        <v>20</v>
      </c>
      <c r="C124" s="4" t="s">
        <v>1</v>
      </c>
      <c r="D124" s="4" t="s">
        <v>2</v>
      </c>
      <c r="E124" s="8"/>
      <c r="F124" s="4" t="s">
        <v>21</v>
      </c>
      <c r="G124" s="4"/>
      <c r="H124" s="6"/>
      <c r="I124" s="4" t="s">
        <v>0</v>
      </c>
      <c r="J124" s="7"/>
      <c r="K124" s="4" t="s">
        <v>18</v>
      </c>
      <c r="L124" s="4"/>
    </row>
    <row r="125" spans="1:12" x14ac:dyDescent="0.2">
      <c r="A125" s="7" t="s">
        <v>22</v>
      </c>
      <c r="B125" s="7" t="s">
        <v>20</v>
      </c>
      <c r="C125" s="4" t="s">
        <v>1</v>
      </c>
      <c r="D125" s="4" t="s">
        <v>2</v>
      </c>
      <c r="E125" s="8"/>
      <c r="F125" s="4" t="s">
        <v>21</v>
      </c>
      <c r="G125" s="4"/>
      <c r="H125" s="6"/>
      <c r="I125" s="4" t="s">
        <v>0</v>
      </c>
      <c r="J125" s="7"/>
      <c r="K125" s="4" t="s">
        <v>18</v>
      </c>
      <c r="L125" s="4"/>
    </row>
    <row r="126" spans="1:12" x14ac:dyDescent="0.2">
      <c r="A126" s="7" t="s">
        <v>22</v>
      </c>
      <c r="B126" s="7" t="s">
        <v>20</v>
      </c>
      <c r="C126" s="4" t="s">
        <v>1</v>
      </c>
      <c r="D126" s="4" t="s">
        <v>2</v>
      </c>
      <c r="E126" s="8"/>
      <c r="F126" s="4" t="s">
        <v>21</v>
      </c>
      <c r="G126" s="4"/>
      <c r="H126" s="6"/>
      <c r="I126" s="4" t="s">
        <v>0</v>
      </c>
      <c r="J126" s="7"/>
      <c r="K126" s="4" t="s">
        <v>18</v>
      </c>
      <c r="L126" s="4"/>
    </row>
    <row r="127" spans="1:12" x14ac:dyDescent="0.2">
      <c r="A127" s="7" t="s">
        <v>22</v>
      </c>
      <c r="B127" s="7" t="s">
        <v>20</v>
      </c>
      <c r="C127" s="4" t="s">
        <v>1</v>
      </c>
      <c r="D127" s="4" t="s">
        <v>2</v>
      </c>
      <c r="E127" s="8"/>
      <c r="F127" s="4" t="s">
        <v>21</v>
      </c>
      <c r="G127" s="4"/>
      <c r="H127" s="6"/>
      <c r="I127" s="4" t="s">
        <v>0</v>
      </c>
      <c r="J127" s="7"/>
      <c r="K127" s="4" t="s">
        <v>18</v>
      </c>
      <c r="L127" s="4"/>
    </row>
    <row r="128" spans="1:12" x14ac:dyDescent="0.2">
      <c r="A128" s="7" t="s">
        <v>22</v>
      </c>
      <c r="B128" s="7" t="s">
        <v>20</v>
      </c>
      <c r="C128" s="4" t="s">
        <v>1</v>
      </c>
      <c r="D128" s="4" t="s">
        <v>2</v>
      </c>
      <c r="E128" s="8"/>
      <c r="F128" s="4" t="s">
        <v>21</v>
      </c>
      <c r="G128" s="4"/>
      <c r="H128" s="6"/>
      <c r="I128" s="4" t="s">
        <v>0</v>
      </c>
      <c r="J128" s="7"/>
      <c r="K128" s="4" t="s">
        <v>18</v>
      </c>
      <c r="L128" s="4"/>
    </row>
    <row r="129" spans="1:12" x14ac:dyDescent="0.2">
      <c r="A129" s="7" t="s">
        <v>22</v>
      </c>
      <c r="B129" s="7" t="s">
        <v>20</v>
      </c>
      <c r="C129" s="4" t="s">
        <v>1</v>
      </c>
      <c r="D129" s="4" t="s">
        <v>2</v>
      </c>
      <c r="E129" s="8"/>
      <c r="F129" s="4" t="s">
        <v>21</v>
      </c>
      <c r="G129" s="4"/>
      <c r="H129" s="6"/>
      <c r="I129" s="4" t="s">
        <v>0</v>
      </c>
      <c r="J129" s="7"/>
      <c r="K129" s="4" t="s">
        <v>18</v>
      </c>
      <c r="L129" s="4"/>
    </row>
    <row r="130" spans="1:12" x14ac:dyDescent="0.2">
      <c r="A130" s="7" t="s">
        <v>22</v>
      </c>
      <c r="B130" s="7" t="s">
        <v>20</v>
      </c>
      <c r="C130" s="4" t="s">
        <v>1</v>
      </c>
      <c r="D130" s="4" t="s">
        <v>2</v>
      </c>
      <c r="E130" s="8"/>
      <c r="F130" s="4" t="s">
        <v>21</v>
      </c>
      <c r="G130" s="4"/>
      <c r="H130" s="6"/>
      <c r="I130" s="4" t="s">
        <v>0</v>
      </c>
      <c r="J130" s="7"/>
      <c r="K130" s="4" t="s">
        <v>18</v>
      </c>
      <c r="L130" s="4"/>
    </row>
    <row r="131" spans="1:12" x14ac:dyDescent="0.2">
      <c r="A131" s="7" t="s">
        <v>22</v>
      </c>
      <c r="B131" s="7" t="s">
        <v>20</v>
      </c>
      <c r="C131" s="4" t="s">
        <v>1</v>
      </c>
      <c r="D131" s="4" t="s">
        <v>2</v>
      </c>
      <c r="E131" s="8"/>
      <c r="F131" s="4" t="s">
        <v>21</v>
      </c>
      <c r="G131" s="4"/>
      <c r="H131" s="6"/>
      <c r="I131" s="4" t="s">
        <v>0</v>
      </c>
      <c r="J131" s="7"/>
      <c r="K131" s="4" t="s">
        <v>18</v>
      </c>
      <c r="L131" s="4"/>
    </row>
    <row r="132" spans="1:12" x14ac:dyDescent="0.2">
      <c r="A132" s="7" t="s">
        <v>22</v>
      </c>
      <c r="B132" s="7" t="s">
        <v>20</v>
      </c>
      <c r="C132" s="4" t="s">
        <v>1</v>
      </c>
      <c r="D132" s="4" t="s">
        <v>2</v>
      </c>
      <c r="E132" s="8"/>
      <c r="F132" s="4" t="s">
        <v>21</v>
      </c>
      <c r="G132" s="4"/>
      <c r="H132" s="6"/>
      <c r="I132" s="4" t="s">
        <v>0</v>
      </c>
      <c r="J132" s="7"/>
      <c r="K132" s="4" t="s">
        <v>18</v>
      </c>
      <c r="L132" s="4"/>
    </row>
    <row r="133" spans="1:12" x14ac:dyDescent="0.2">
      <c r="A133" s="7" t="s">
        <v>22</v>
      </c>
      <c r="B133" s="7" t="s">
        <v>20</v>
      </c>
      <c r="C133" s="4" t="s">
        <v>1</v>
      </c>
      <c r="D133" s="4" t="s">
        <v>2</v>
      </c>
      <c r="E133" s="8"/>
      <c r="F133" s="4" t="s">
        <v>21</v>
      </c>
      <c r="G133" s="4"/>
      <c r="H133" s="6"/>
      <c r="I133" s="4" t="s">
        <v>0</v>
      </c>
      <c r="J133" s="7"/>
      <c r="K133" s="4" t="s">
        <v>18</v>
      </c>
      <c r="L133" s="4"/>
    </row>
    <row r="134" spans="1:12" x14ac:dyDescent="0.2">
      <c r="A134" s="7" t="s">
        <v>22</v>
      </c>
      <c r="B134" s="7" t="s">
        <v>20</v>
      </c>
      <c r="C134" s="4" t="s">
        <v>1</v>
      </c>
      <c r="D134" s="4" t="s">
        <v>2</v>
      </c>
      <c r="E134" s="8"/>
      <c r="F134" s="4" t="s">
        <v>21</v>
      </c>
      <c r="G134" s="4"/>
      <c r="H134" s="6"/>
      <c r="I134" s="4" t="s">
        <v>0</v>
      </c>
      <c r="J134" s="7"/>
      <c r="K134" s="4" t="s">
        <v>18</v>
      </c>
      <c r="L134" s="4"/>
    </row>
    <row r="135" spans="1:12" x14ac:dyDescent="0.2">
      <c r="A135" s="7" t="s">
        <v>22</v>
      </c>
      <c r="B135" s="7" t="s">
        <v>20</v>
      </c>
      <c r="C135" s="4" t="s">
        <v>1</v>
      </c>
      <c r="D135" s="4" t="s">
        <v>2</v>
      </c>
      <c r="E135" s="8"/>
      <c r="F135" s="4" t="s">
        <v>21</v>
      </c>
      <c r="G135" s="4"/>
      <c r="H135" s="6"/>
      <c r="I135" s="4" t="s">
        <v>0</v>
      </c>
      <c r="J135" s="7"/>
      <c r="K135" s="4" t="s">
        <v>18</v>
      </c>
      <c r="L135" s="4"/>
    </row>
    <row r="136" spans="1:12" x14ac:dyDescent="0.2">
      <c r="A136" s="7" t="s">
        <v>22</v>
      </c>
      <c r="B136" s="7" t="s">
        <v>20</v>
      </c>
      <c r="C136" s="4" t="s">
        <v>1</v>
      </c>
      <c r="D136" s="4" t="s">
        <v>2</v>
      </c>
      <c r="E136" s="8"/>
      <c r="F136" s="4" t="s">
        <v>21</v>
      </c>
      <c r="G136" s="4"/>
      <c r="H136" s="6"/>
      <c r="I136" s="4" t="s">
        <v>0</v>
      </c>
      <c r="J136" s="7"/>
      <c r="K136" s="4" t="s">
        <v>18</v>
      </c>
      <c r="L136" s="4"/>
    </row>
    <row r="137" spans="1:12" x14ac:dyDescent="0.2">
      <c r="A137" s="7" t="s">
        <v>22</v>
      </c>
      <c r="B137" s="7" t="s">
        <v>20</v>
      </c>
      <c r="C137" s="4" t="s">
        <v>1</v>
      </c>
      <c r="D137" s="4" t="s">
        <v>2</v>
      </c>
      <c r="E137" s="8"/>
      <c r="F137" s="4" t="s">
        <v>21</v>
      </c>
      <c r="G137" s="4"/>
      <c r="H137" s="6"/>
      <c r="I137" s="4" t="s">
        <v>0</v>
      </c>
      <c r="J137" s="7"/>
      <c r="K137" s="4" t="s">
        <v>18</v>
      </c>
      <c r="L137" s="4"/>
    </row>
    <row r="138" spans="1:12" x14ac:dyDescent="0.2">
      <c r="A138" s="7" t="s">
        <v>22</v>
      </c>
      <c r="B138" s="7" t="s">
        <v>20</v>
      </c>
      <c r="C138" s="4" t="s">
        <v>1</v>
      </c>
      <c r="D138" s="4" t="s">
        <v>2</v>
      </c>
      <c r="E138" s="8"/>
      <c r="F138" s="4" t="s">
        <v>21</v>
      </c>
      <c r="G138" s="4"/>
      <c r="H138" s="6"/>
      <c r="I138" s="4" t="s">
        <v>0</v>
      </c>
      <c r="J138" s="7"/>
      <c r="K138" s="4" t="s">
        <v>18</v>
      </c>
      <c r="L138" s="4"/>
    </row>
    <row r="139" spans="1:12" x14ac:dyDescent="0.2">
      <c r="A139" s="7" t="s">
        <v>22</v>
      </c>
      <c r="B139" s="7" t="s">
        <v>20</v>
      </c>
      <c r="C139" s="4" t="s">
        <v>1</v>
      </c>
      <c r="D139" s="4" t="s">
        <v>2</v>
      </c>
      <c r="E139" s="8"/>
      <c r="F139" s="4" t="s">
        <v>21</v>
      </c>
      <c r="G139" s="4"/>
      <c r="H139" s="6"/>
      <c r="I139" s="4" t="s">
        <v>0</v>
      </c>
      <c r="J139" s="7"/>
      <c r="K139" s="4" t="s">
        <v>18</v>
      </c>
      <c r="L139" s="4"/>
    </row>
    <row r="140" spans="1:12" x14ac:dyDescent="0.2">
      <c r="A140" s="7" t="s">
        <v>22</v>
      </c>
      <c r="B140" s="7" t="s">
        <v>20</v>
      </c>
      <c r="C140" s="4" t="s">
        <v>1</v>
      </c>
      <c r="D140" s="4" t="s">
        <v>2</v>
      </c>
      <c r="E140" s="8"/>
      <c r="F140" s="4" t="s">
        <v>21</v>
      </c>
      <c r="G140" s="4"/>
      <c r="H140" s="6"/>
      <c r="I140" s="4" t="s">
        <v>0</v>
      </c>
      <c r="J140" s="7"/>
      <c r="K140" s="4" t="s">
        <v>18</v>
      </c>
      <c r="L140" s="4"/>
    </row>
    <row r="141" spans="1:12" x14ac:dyDescent="0.2">
      <c r="A141" s="7" t="s">
        <v>22</v>
      </c>
      <c r="B141" s="7" t="s">
        <v>20</v>
      </c>
      <c r="C141" s="4" t="s">
        <v>1</v>
      </c>
      <c r="D141" s="4" t="s">
        <v>2</v>
      </c>
      <c r="E141" s="8"/>
      <c r="F141" s="4" t="s">
        <v>21</v>
      </c>
      <c r="G141" s="4"/>
      <c r="H141" s="6"/>
      <c r="I141" s="4" t="s">
        <v>0</v>
      </c>
      <c r="J141" s="7"/>
      <c r="K141" s="4" t="s">
        <v>18</v>
      </c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3"/>
  <sheetViews>
    <sheetView topLeftCell="A4" workbookViewId="0">
      <selection activeCell="J28" sqref="J28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49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50</v>
      </c>
    </row>
    <row r="18" spans="4:9" x14ac:dyDescent="0.2">
      <c r="D18" s="37" t="s">
        <v>52</v>
      </c>
      <c r="E18" s="40">
        <v>14363</v>
      </c>
      <c r="F18" s="39">
        <v>1.9201112613060741E-4</v>
      </c>
      <c r="G18" s="42">
        <v>18.897689903850171</v>
      </c>
      <c r="H18" s="40">
        <f>ROUND(E18*G18,2)</f>
        <v>271427.52</v>
      </c>
      <c r="I18" s="26" t="s">
        <v>53</v>
      </c>
    </row>
    <row r="19" spans="4:9" x14ac:dyDescent="0.2">
      <c r="E19" s="40"/>
      <c r="F19" s="39"/>
      <c r="G19" s="43"/>
      <c r="H19" s="40"/>
    </row>
    <row r="20" spans="4:9" x14ac:dyDescent="0.2">
      <c r="D20" s="44" t="s">
        <v>39</v>
      </c>
      <c r="E20" s="45">
        <f>SUM(E9:E19)</f>
        <v>106534</v>
      </c>
      <c r="F20" s="46">
        <f>SUM(F9:F19)</f>
        <v>1.4000685867613626E-3</v>
      </c>
      <c r="G20" s="47">
        <f>H20/E20</f>
        <v>19.754357294384892</v>
      </c>
      <c r="H20" s="45">
        <f>SUM(H9:H19)</f>
        <v>2104510.7000000002</v>
      </c>
      <c r="I20" s="44"/>
    </row>
    <row r="21" spans="4:9" x14ac:dyDescent="0.2">
      <c r="E21" s="40"/>
      <c r="F21" s="38"/>
      <c r="G21" s="43"/>
      <c r="H21" s="40"/>
    </row>
    <row r="22" spans="4:9" x14ac:dyDescent="0.2">
      <c r="E22" s="40"/>
      <c r="F22" s="38"/>
      <c r="G22" s="43"/>
      <c r="H22" s="40"/>
    </row>
    <row r="23" spans="4:9" x14ac:dyDescent="0.2">
      <c r="E23" s="40"/>
      <c r="F23" s="38"/>
      <c r="G23" s="38"/>
      <c r="H23" s="40"/>
    </row>
    <row r="24" spans="4:9" x14ac:dyDescent="0.2">
      <c r="E24" s="40"/>
      <c r="F24" s="38"/>
      <c r="G24" s="38"/>
      <c r="H24" s="40"/>
    </row>
    <row r="25" spans="4:9" x14ac:dyDescent="0.2">
      <c r="E25" s="40"/>
      <c r="F25" s="38"/>
      <c r="G25" s="38"/>
    </row>
    <row r="26" spans="4:9" x14ac:dyDescent="0.2">
      <c r="E26" s="40"/>
      <c r="F26" s="38"/>
      <c r="G26" s="38"/>
    </row>
    <row r="27" spans="4:9" x14ac:dyDescent="0.2">
      <c r="E27" s="40"/>
      <c r="F27" s="38"/>
      <c r="G27" s="38"/>
    </row>
    <row r="28" spans="4:9" x14ac:dyDescent="0.2">
      <c r="E28" s="40"/>
      <c r="F28" s="38"/>
      <c r="G28" s="38"/>
    </row>
    <row r="29" spans="4:9" x14ac:dyDescent="0.2">
      <c r="E29" s="41"/>
      <c r="F29" s="38"/>
      <c r="G29" s="38"/>
    </row>
    <row r="30" spans="4:9" x14ac:dyDescent="0.2">
      <c r="E30" s="41"/>
      <c r="F30" s="38"/>
      <c r="G30" s="38"/>
    </row>
    <row r="31" spans="4:9" x14ac:dyDescent="0.2">
      <c r="F31" s="38"/>
      <c r="G31" s="38"/>
    </row>
    <row r="32" spans="4:9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F349" s="38"/>
      <c r="G349" s="38"/>
    </row>
    <row r="350" spans="6:7" x14ac:dyDescent="0.2">
      <c r="G350" s="38"/>
    </row>
    <row r="351" spans="6:7" x14ac:dyDescent="0.2">
      <c r="G351" s="38"/>
    </row>
    <row r="352" spans="6:7" x14ac:dyDescent="0.2">
      <c r="G352" s="38"/>
    </row>
    <row r="353" spans="7:7" x14ac:dyDescent="0.2">
      <c r="G353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2024-02-23T16:48:39Z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